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3515" windowHeight="11955"/>
  </bookViews>
  <sheets>
    <sheet name="Radiography" sheetId="5" r:id="rId1"/>
  </sheets>
  <definedNames>
    <definedName name="_xlnm.Print_Area" localSheetId="0">Radiography!$A$1:$U$97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5" l="1"/>
  <c r="C16" i="5"/>
  <c r="C17" i="5"/>
  <c r="G16" i="5"/>
  <c r="G1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95" i="5"/>
  <c r="B92" i="5"/>
  <c r="B93" i="5"/>
  <c r="B94" i="5"/>
  <c r="U17" i="5"/>
  <c r="T17" i="5"/>
  <c r="S17" i="5"/>
  <c r="R17" i="5"/>
  <c r="Q17" i="5"/>
  <c r="P17" i="5"/>
  <c r="O17" i="5"/>
  <c r="N17" i="5"/>
  <c r="M17" i="5"/>
  <c r="L17" i="5"/>
  <c r="K17" i="5"/>
  <c r="J17" i="5"/>
  <c r="I16" i="5"/>
  <c r="I17" i="5"/>
  <c r="H16" i="5"/>
  <c r="H17" i="5"/>
  <c r="F16" i="5"/>
  <c r="F17" i="5"/>
  <c r="E16" i="5"/>
  <c r="E17" i="5"/>
  <c r="D16" i="5"/>
  <c r="D17" i="5"/>
  <c r="U16" i="5"/>
  <c r="T16" i="5"/>
  <c r="S16" i="5"/>
  <c r="R16" i="5"/>
  <c r="Q16" i="5"/>
  <c r="P16" i="5"/>
  <c r="O16" i="5"/>
  <c r="N16" i="5"/>
  <c r="M16" i="5"/>
  <c r="L16" i="5"/>
  <c r="K16" i="5"/>
  <c r="J16" i="5"/>
  <c r="J95" i="5"/>
  <c r="I95" i="5"/>
  <c r="H95" i="5"/>
  <c r="G95" i="5"/>
  <c r="F95" i="5"/>
  <c r="E95" i="5"/>
  <c r="D95" i="5"/>
  <c r="J94" i="5"/>
  <c r="I94" i="5"/>
  <c r="H94" i="5"/>
  <c r="G94" i="5"/>
  <c r="F94" i="5"/>
  <c r="E94" i="5"/>
  <c r="D94" i="5"/>
  <c r="J93" i="5"/>
  <c r="I93" i="5"/>
  <c r="H93" i="5"/>
  <c r="G93" i="5"/>
  <c r="F93" i="5"/>
  <c r="E93" i="5"/>
  <c r="D93" i="5"/>
  <c r="J92" i="5"/>
  <c r="I92" i="5"/>
  <c r="H92" i="5"/>
  <c r="G92" i="5"/>
  <c r="F92" i="5"/>
  <c r="E92" i="5"/>
  <c r="D92" i="5"/>
  <c r="U95" i="5"/>
  <c r="T95" i="5"/>
  <c r="S95" i="5"/>
  <c r="R95" i="5"/>
  <c r="Q95" i="5"/>
  <c r="P95" i="5"/>
  <c r="O95" i="5"/>
  <c r="N95" i="5"/>
  <c r="M95" i="5"/>
  <c r="L95" i="5"/>
  <c r="K95" i="5"/>
  <c r="U94" i="5"/>
  <c r="T94" i="5"/>
  <c r="S94" i="5"/>
  <c r="R94" i="5"/>
  <c r="Q94" i="5"/>
  <c r="P94" i="5"/>
  <c r="O94" i="5"/>
  <c r="N94" i="5"/>
  <c r="M94" i="5"/>
  <c r="L94" i="5"/>
  <c r="K94" i="5"/>
  <c r="C95" i="5"/>
  <c r="C94" i="5"/>
  <c r="U93" i="5"/>
  <c r="U92" i="5"/>
  <c r="T93" i="5"/>
  <c r="T92" i="5"/>
  <c r="S93" i="5"/>
  <c r="S92" i="5"/>
  <c r="R93" i="5"/>
  <c r="R92" i="5"/>
  <c r="Q93" i="5"/>
  <c r="Q92" i="5"/>
  <c r="P93" i="5"/>
  <c r="P92" i="5"/>
  <c r="O93" i="5"/>
  <c r="O92" i="5"/>
  <c r="N93" i="5"/>
  <c r="N92" i="5"/>
  <c r="M93" i="5"/>
  <c r="M92" i="5"/>
  <c r="L93" i="5"/>
  <c r="L92" i="5"/>
  <c r="K93" i="5"/>
  <c r="K92" i="5"/>
  <c r="C93" i="5"/>
  <c r="C92" i="5"/>
</calcChain>
</file>

<file path=xl/sharedStrings.xml><?xml version="1.0" encoding="utf-8"?>
<sst xmlns="http://schemas.openxmlformats.org/spreadsheetml/2006/main" count="29" uniqueCount="29">
  <si>
    <t>Site</t>
  </si>
  <si>
    <t>Room</t>
  </si>
  <si>
    <t>System Manufacturer</t>
  </si>
  <si>
    <t>Year of Installation</t>
  </si>
  <si>
    <t>STATUS</t>
  </si>
  <si>
    <t>kV</t>
  </si>
  <si>
    <t>mAs</t>
  </si>
  <si>
    <t>Paddle</t>
  </si>
  <si>
    <t>Disc MPV A</t>
  </si>
  <si>
    <t>Background MPV B</t>
  </si>
  <si>
    <t>Background Stdev C</t>
  </si>
  <si>
    <t>SDNR</t>
  </si>
  <si>
    <t>Date of baseline</t>
  </si>
  <si>
    <t>AEC configuration</t>
  </si>
  <si>
    <t>Target/filter</t>
  </si>
  <si>
    <t>large - no flex</t>
  </si>
  <si>
    <t>AEC</t>
  </si>
  <si>
    <t>WRh</t>
  </si>
  <si>
    <t>mAs +15%</t>
  </si>
  <si>
    <t>mAs - 15%</t>
  </si>
  <si>
    <t>SDNR +15%</t>
  </si>
  <si>
    <t>SDNR-15%</t>
  </si>
  <si>
    <t>MPV +15%</t>
  </si>
  <si>
    <t>MPV-15%</t>
  </si>
  <si>
    <t>Date</t>
  </si>
  <si>
    <t>atuomatically calculated</t>
  </si>
  <si>
    <t>baseline values entered by user</t>
  </si>
  <si>
    <t>Weekly measurements entered by user</t>
  </si>
  <si>
    <t>revision date May 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</si>
</sst>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5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5" fontId="3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347629520279036E-2"/>
          <c:y val="2.8135645893024887E-2"/>
          <c:w val="0.95384418642970026"/>
          <c:h val="0.80092218300989049"/>
        </c:manualLayout>
      </c:layout>
      <c:lineChart>
        <c:grouping val="standard"/>
        <c:varyColors val="0"/>
        <c:ser>
          <c:idx val="0"/>
          <c:order val="0"/>
          <c:spPr>
            <a:ln w="57150"/>
          </c:spPr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Radiography!$C$13:$U$13</c:f>
              <c:numCache>
                <c:formatCode>General</c:formatCode>
                <c:ptCount val="19"/>
              </c:numCache>
            </c:numRef>
          </c:val>
          <c:smooth val="0"/>
        </c:ser>
        <c:ser>
          <c:idx val="1"/>
          <c:order val="1"/>
          <c:spPr>
            <a:ln w="539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Radiography!$B$96:$U$96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571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Radiography!$B$97:$U$97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4368"/>
        <c:axId val="56235904"/>
      </c:lineChart>
      <c:catAx>
        <c:axId val="56234368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6235904"/>
        <c:crosses val="autoZero"/>
        <c:auto val="1"/>
        <c:lblAlgn val="ctr"/>
        <c:lblOffset val="100"/>
        <c:noMultiLvlLbl val="1"/>
      </c:catAx>
      <c:valAx>
        <c:axId val="56235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6234368"/>
        <c:crosses val="autoZero"/>
        <c:crossBetween val="between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69011824052792E-2"/>
          <c:y val="4.9000749799148348E-2"/>
          <c:w val="0.92578554377193389"/>
          <c:h val="0.79819869512846864"/>
        </c:manualLayout>
      </c:layout>
      <c:lineChart>
        <c:grouping val="standard"/>
        <c:varyColors val="0"/>
        <c:ser>
          <c:idx val="3"/>
          <c:order val="0"/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Radiography!$C$16:$U$16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244-4126-B7CC-DA0F28772EBB}"/>
            </c:ext>
          </c:extLst>
        </c:ser>
        <c:ser>
          <c:idx val="4"/>
          <c:order val="1"/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Radiography!$B$94:$U$94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244-4126-B7CC-DA0F28772EBB}"/>
            </c:ext>
          </c:extLst>
        </c:ser>
        <c:ser>
          <c:idx val="5"/>
          <c:order val="2"/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Radiography!$B$95:$U$95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244-4126-B7CC-DA0F28772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7136"/>
        <c:axId val="56268672"/>
      </c:lineChart>
      <c:catAx>
        <c:axId val="56267136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6268672"/>
        <c:crosses val="autoZero"/>
        <c:auto val="1"/>
        <c:lblAlgn val="ctr"/>
        <c:lblOffset val="100"/>
        <c:noMultiLvlLbl val="1"/>
      </c:catAx>
      <c:valAx>
        <c:axId val="56268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SDNR</a:t>
                </a:r>
              </a:p>
            </c:rich>
          </c:tx>
          <c:layout>
            <c:manualLayout>
              <c:xMode val="edge"/>
              <c:yMode val="edge"/>
              <c:x val="0"/>
              <c:y val="0.4026973959703644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56267136"/>
        <c:crosses val="autoZero"/>
        <c:crossBetween val="between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MPV</c:v>
          </c:tx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Radiography!$C$14:$U$14</c:f>
              <c:numCache>
                <c:formatCode>General</c:formatCode>
                <c:ptCount val="19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E1D-401C-B275-42FC703BFDE7}"/>
            </c:ext>
          </c:extLst>
        </c:ser>
        <c:ser>
          <c:idx val="1"/>
          <c:order val="1"/>
          <c:tx>
            <c:v>MPV baseline +10%</c:v>
          </c:tx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Radiography!$B$96:$U$96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E1D-401C-B275-42FC703BFDE7}"/>
            </c:ext>
          </c:extLst>
        </c:ser>
        <c:ser>
          <c:idx val="2"/>
          <c:order val="2"/>
          <c:tx>
            <c:v>MPV baseline -10%</c:v>
          </c:tx>
          <c:cat>
            <c:numRef>
              <c:f>Radiography!$C$10:$U$10</c:f>
              <c:numCache>
                <c:formatCode>d\-mmm\-yy</c:formatCode>
                <c:ptCount val="19"/>
              </c:numCache>
            </c:numRef>
          </c:cat>
          <c:val>
            <c:numRef>
              <c:f>Radiography!$B$97:$U$97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E1D-401C-B275-42FC703BF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20384"/>
        <c:axId val="56321920"/>
      </c:lineChart>
      <c:catAx>
        <c:axId val="5632038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56321920"/>
        <c:crosses val="autoZero"/>
        <c:auto val="1"/>
        <c:lblAlgn val="ctr"/>
        <c:lblOffset val="100"/>
        <c:noMultiLvlLbl val="1"/>
      </c:catAx>
      <c:valAx>
        <c:axId val="563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Background Mean Pixel Value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6320384"/>
        <c:crosses val="autoZero"/>
        <c:crossBetween val="between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50" b="1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90714</xdr:colOff>
      <xdr:row>17</xdr:row>
      <xdr:rowOff>230414</xdr:rowOff>
    </xdr:from>
    <xdr:to>
      <xdr:col>20</xdr:col>
      <xdr:colOff>476251</xdr:colOff>
      <xdr:row>40</xdr:row>
      <xdr:rowOff>36286</xdr:rowOff>
    </xdr:to>
    <xdr:graphicFrame macro="">
      <xdr:nvGraphicFramePr>
        <xdr:cNvPr id="23681" name="Chart 1">
          <a:extLst>
            <a:ext uri="{FF2B5EF4-FFF2-40B4-BE49-F238E27FC236}">
              <a16:creationId xmlns="" xmlns:a16="http://schemas.microsoft.com/office/drawing/2014/main" id="{18DC14BE-8081-46A2-8523-C2E3928A3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111125</xdr:rowOff>
    </xdr:from>
    <xdr:to>
      <xdr:col>20</xdr:col>
      <xdr:colOff>464344</xdr:colOff>
      <xdr:row>87</xdr:row>
      <xdr:rowOff>173264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F26E177C-CB5F-4394-A9DE-8AA6B6C97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41</xdr:row>
      <xdr:rowOff>163285</xdr:rowOff>
    </xdr:from>
    <xdr:to>
      <xdr:col>20</xdr:col>
      <xdr:colOff>421822</xdr:colOff>
      <xdr:row>64</xdr:row>
      <xdr:rowOff>37194</xdr:rowOff>
    </xdr:to>
    <xdr:graphicFrame macro="">
      <xdr:nvGraphicFramePr>
        <xdr:cNvPr id="4" name="Chart 1">
          <a:extLst>
            <a:ext uri="{FF2B5EF4-FFF2-40B4-BE49-F238E27FC236}">
              <a16:creationId xmlns="" xmlns:a16="http://schemas.microsoft.com/office/drawing/2014/main" id="{C7FA07D5-4A38-44EC-ABC3-9D66DDA8A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view="pageBreakPreview" zoomScale="90" zoomScaleNormal="70" zoomScaleSheetLayoutView="90" workbookViewId="0">
      <selection activeCell="B16" sqref="B16:U17"/>
    </sheetView>
  </sheetViews>
  <sheetFormatPr defaultColWidth="9.140625" defaultRowHeight="15" x14ac:dyDescent="0.2"/>
  <cols>
    <col min="1" max="1" width="25.5703125" style="1" customWidth="1"/>
    <col min="2" max="2" width="18.7109375" style="1" customWidth="1"/>
    <col min="3" max="3" width="17.5703125" style="1" customWidth="1"/>
    <col min="4" max="4" width="15.85546875" style="1" customWidth="1"/>
    <col min="5" max="5" width="15.42578125" style="1" customWidth="1"/>
    <col min="6" max="14" width="11.7109375" style="1" customWidth="1"/>
    <col min="15" max="15" width="14.85546875" style="1" customWidth="1"/>
    <col min="16" max="16384" width="9.140625" style="1"/>
  </cols>
  <sheetData>
    <row r="1" spans="1:23" ht="19.7" customHeight="1" x14ac:dyDescent="0.2">
      <c r="A1" s="8" t="s">
        <v>0</v>
      </c>
      <c r="B1" s="25"/>
      <c r="E1" s="2"/>
      <c r="F1" s="2"/>
    </row>
    <row r="2" spans="1:23" ht="19.899999999999999" customHeight="1" x14ac:dyDescent="0.2">
      <c r="A2" s="9" t="s">
        <v>1</v>
      </c>
      <c r="B2" s="26"/>
      <c r="E2" s="33" t="s">
        <v>28</v>
      </c>
      <c r="F2" s="33"/>
    </row>
    <row r="3" spans="1:23" ht="29.25" customHeight="1" x14ac:dyDescent="0.2">
      <c r="A3" s="9" t="s">
        <v>2</v>
      </c>
      <c r="B3" s="26"/>
      <c r="E3" s="30" t="s">
        <v>26</v>
      </c>
      <c r="F3" s="30"/>
    </row>
    <row r="4" spans="1:23" ht="30" customHeight="1" x14ac:dyDescent="0.2">
      <c r="A4" s="9" t="s">
        <v>3</v>
      </c>
      <c r="B4" s="26"/>
      <c r="E4" s="31" t="s">
        <v>25</v>
      </c>
      <c r="F4" s="31"/>
    </row>
    <row r="5" spans="1:23" ht="36" customHeight="1" x14ac:dyDescent="0.2">
      <c r="A5" s="9" t="s">
        <v>12</v>
      </c>
      <c r="B5" s="27"/>
      <c r="E5" s="32" t="s">
        <v>27</v>
      </c>
      <c r="F5" s="32"/>
    </row>
    <row r="6" spans="1:23" ht="19.899999999999999" customHeight="1" x14ac:dyDescent="0.2">
      <c r="A6" s="9" t="s">
        <v>7</v>
      </c>
      <c r="B6" s="26" t="s">
        <v>15</v>
      </c>
      <c r="E6" s="2"/>
      <c r="F6" s="2"/>
    </row>
    <row r="7" spans="1:23" ht="19.899999999999999" customHeight="1" x14ac:dyDescent="0.2">
      <c r="A7" s="10" t="s">
        <v>13</v>
      </c>
      <c r="B7" s="28" t="s">
        <v>16</v>
      </c>
      <c r="E7" s="2"/>
      <c r="F7" s="2"/>
    </row>
    <row r="8" spans="1:23" ht="19.899999999999999" customHeight="1" thickBot="1" x14ac:dyDescent="0.25">
      <c r="A8" s="11" t="s">
        <v>14</v>
      </c>
      <c r="B8" s="29" t="s">
        <v>17</v>
      </c>
      <c r="C8" s="2"/>
      <c r="D8" s="7"/>
      <c r="E8" s="2"/>
      <c r="F8" s="2"/>
      <c r="G8" s="7"/>
      <c r="H8" s="7"/>
    </row>
    <row r="9" spans="1:23" s="3" customFormat="1" ht="19.899999999999999" customHeight="1" thickBot="1" x14ac:dyDescent="0.25"/>
    <row r="10" spans="1:23" s="5" customFormat="1" ht="19.899999999999999" customHeight="1" thickBot="1" x14ac:dyDescent="0.25">
      <c r="A10" s="4" t="s">
        <v>24</v>
      </c>
      <c r="B10" s="18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2"/>
      <c r="P10" s="22"/>
      <c r="Q10" s="22"/>
      <c r="R10" s="22"/>
      <c r="S10" s="23"/>
      <c r="T10" s="22"/>
      <c r="U10" s="23"/>
    </row>
    <row r="11" spans="1:23" s="3" customFormat="1" ht="19.899999999999999" customHeight="1" thickBot="1" x14ac:dyDescent="0.25">
      <c r="A11" s="6" t="s">
        <v>5</v>
      </c>
      <c r="B11" s="19"/>
      <c r="C11" s="2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2"/>
      <c r="U11" s="23"/>
    </row>
    <row r="12" spans="1:23" s="3" customFormat="1" ht="19.899999999999999" customHeight="1" thickBot="1" x14ac:dyDescent="0.25">
      <c r="A12" s="6" t="s">
        <v>6</v>
      </c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3"/>
    </row>
    <row r="13" spans="1:23" s="3" customFormat="1" ht="19.899999999999999" customHeight="1" thickBot="1" x14ac:dyDescent="0.25">
      <c r="A13" s="6" t="s">
        <v>8</v>
      </c>
      <c r="B13" s="1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2"/>
      <c r="U13" s="23"/>
    </row>
    <row r="14" spans="1:23" s="3" customFormat="1" ht="19.899999999999999" customHeight="1" thickBot="1" x14ac:dyDescent="0.25">
      <c r="A14" s="6" t="s">
        <v>9</v>
      </c>
      <c r="B14" s="18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3"/>
      <c r="V14" s="5"/>
      <c r="W14" s="5"/>
    </row>
    <row r="15" spans="1:23" s="3" customFormat="1" ht="19.899999999999999" customHeight="1" thickBot="1" x14ac:dyDescent="0.25">
      <c r="A15" s="6" t="s">
        <v>10</v>
      </c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3"/>
      <c r="V15" s="5"/>
    </row>
    <row r="16" spans="1:23" s="13" customFormat="1" ht="19.899999999999999" customHeight="1" thickBot="1" x14ac:dyDescent="0.25">
      <c r="A16" s="12" t="s">
        <v>11</v>
      </c>
      <c r="B16" s="20" t="e">
        <f t="shared" ref="B16:D16" si="0">ABS(B13-B14)/B15</f>
        <v>#DIV/0!</v>
      </c>
      <c r="C16" s="20" t="e">
        <f t="shared" si="0"/>
        <v>#DIV/0!</v>
      </c>
      <c r="D16" s="20" t="e">
        <f t="shared" si="0"/>
        <v>#DIV/0!</v>
      </c>
      <c r="E16" s="20" t="e">
        <f t="shared" ref="E16:H16" si="1">ABS(E13-E14)/E15</f>
        <v>#DIV/0!</v>
      </c>
      <c r="F16" s="20" t="e">
        <f t="shared" si="1"/>
        <v>#DIV/0!</v>
      </c>
      <c r="G16" s="20" t="e">
        <f t="shared" si="1"/>
        <v>#DIV/0!</v>
      </c>
      <c r="H16" s="20" t="e">
        <f t="shared" si="1"/>
        <v>#DIV/0!</v>
      </c>
      <c r="I16" s="20" t="e">
        <f t="shared" ref="I16:U16" si="2">ABS(I13-I14)/I15</f>
        <v>#DIV/0!</v>
      </c>
      <c r="J16" s="20" t="e">
        <f t="shared" si="2"/>
        <v>#DIV/0!</v>
      </c>
      <c r="K16" s="20" t="e">
        <f t="shared" si="2"/>
        <v>#DIV/0!</v>
      </c>
      <c r="L16" s="20" t="e">
        <f t="shared" si="2"/>
        <v>#DIV/0!</v>
      </c>
      <c r="M16" s="20" t="e">
        <f t="shared" si="2"/>
        <v>#DIV/0!</v>
      </c>
      <c r="N16" s="20" t="e">
        <f t="shared" si="2"/>
        <v>#DIV/0!</v>
      </c>
      <c r="O16" s="20" t="e">
        <f t="shared" si="2"/>
        <v>#DIV/0!</v>
      </c>
      <c r="P16" s="20" t="e">
        <f t="shared" si="2"/>
        <v>#DIV/0!</v>
      </c>
      <c r="Q16" s="20" t="e">
        <f t="shared" si="2"/>
        <v>#DIV/0!</v>
      </c>
      <c r="R16" s="20" t="e">
        <f t="shared" si="2"/>
        <v>#DIV/0!</v>
      </c>
      <c r="S16" s="20" t="e">
        <f t="shared" si="2"/>
        <v>#DIV/0!</v>
      </c>
      <c r="T16" s="20" t="e">
        <f t="shared" si="2"/>
        <v>#DIV/0!</v>
      </c>
      <c r="U16" s="20" t="e">
        <f t="shared" si="2"/>
        <v>#DIV/0!</v>
      </c>
    </row>
    <row r="17" spans="1:21" s="5" customFormat="1" ht="19.899999999999999" customHeight="1" thickBot="1" x14ac:dyDescent="0.25">
      <c r="A17" s="6" t="s">
        <v>4</v>
      </c>
      <c r="B17" s="17"/>
      <c r="C17" s="17" t="e">
        <f>IF(OR( C12&gt;1.15*$B$12, C16&lt;0.85*$B$16),"FAIL","PASS")</f>
        <v>#DIV/0!</v>
      </c>
      <c r="D17" s="17" t="e">
        <f t="shared" ref="D17:U17" si="3">IF(OR(D11&lt;&gt;$B$11, D12&lt;0.85*$B$12, D12&gt;1.15*$B$12, D16&lt;0.85*$B$16, D16&gt;1.15*$B16, D16&lt;2),"FAIL","PASS")</f>
        <v>#DIV/0!</v>
      </c>
      <c r="E17" s="17" t="e">
        <f t="shared" si="3"/>
        <v>#DIV/0!</v>
      </c>
      <c r="F17" s="17" t="e">
        <f t="shared" si="3"/>
        <v>#DIV/0!</v>
      </c>
      <c r="G17" s="17" t="e">
        <f t="shared" si="3"/>
        <v>#DIV/0!</v>
      </c>
      <c r="H17" s="17" t="e">
        <f t="shared" si="3"/>
        <v>#DIV/0!</v>
      </c>
      <c r="I17" s="17" t="e">
        <f t="shared" si="3"/>
        <v>#DIV/0!</v>
      </c>
      <c r="J17" s="17" t="e">
        <f t="shared" si="3"/>
        <v>#DIV/0!</v>
      </c>
      <c r="K17" s="17" t="e">
        <f t="shared" si="3"/>
        <v>#DIV/0!</v>
      </c>
      <c r="L17" s="17" t="e">
        <f t="shared" si="3"/>
        <v>#DIV/0!</v>
      </c>
      <c r="M17" s="17" t="e">
        <f t="shared" si="3"/>
        <v>#DIV/0!</v>
      </c>
      <c r="N17" s="17" t="e">
        <f t="shared" si="3"/>
        <v>#DIV/0!</v>
      </c>
      <c r="O17" s="17" t="e">
        <f t="shared" si="3"/>
        <v>#DIV/0!</v>
      </c>
      <c r="P17" s="17" t="e">
        <f t="shared" si="3"/>
        <v>#DIV/0!</v>
      </c>
      <c r="Q17" s="17" t="e">
        <f t="shared" si="3"/>
        <v>#DIV/0!</v>
      </c>
      <c r="R17" s="17" t="e">
        <f t="shared" si="3"/>
        <v>#DIV/0!</v>
      </c>
      <c r="S17" s="17" t="e">
        <f t="shared" si="3"/>
        <v>#DIV/0!</v>
      </c>
      <c r="T17" s="17" t="e">
        <f t="shared" si="3"/>
        <v>#DIV/0!</v>
      </c>
      <c r="U17" s="17" t="e">
        <f t="shared" si="3"/>
        <v>#DIV/0!</v>
      </c>
    </row>
    <row r="18" spans="1:21" s="3" customFormat="1" ht="19.899999999999999" customHeight="1" x14ac:dyDescent="0.2"/>
    <row r="91" spans="1:2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5"/>
      <c r="P91" s="15"/>
      <c r="Q91" s="15"/>
      <c r="R91" s="15"/>
      <c r="S91" s="15"/>
      <c r="T91" s="15"/>
      <c r="U91" s="15"/>
    </row>
    <row r="92" spans="1:21" x14ac:dyDescent="0.2">
      <c r="A92" s="14" t="s">
        <v>18</v>
      </c>
      <c r="B92" s="16">
        <f>$B$12*1.15</f>
        <v>0</v>
      </c>
      <c r="C92" s="16">
        <f t="shared" ref="C92:U92" si="4">$B$92</f>
        <v>0</v>
      </c>
      <c r="D92" s="16">
        <f t="shared" si="4"/>
        <v>0</v>
      </c>
      <c r="E92" s="16">
        <f t="shared" si="4"/>
        <v>0</v>
      </c>
      <c r="F92" s="16">
        <f t="shared" si="4"/>
        <v>0</v>
      </c>
      <c r="G92" s="16">
        <f t="shared" si="4"/>
        <v>0</v>
      </c>
      <c r="H92" s="16">
        <f t="shared" si="4"/>
        <v>0</v>
      </c>
      <c r="I92" s="16">
        <f t="shared" si="4"/>
        <v>0</v>
      </c>
      <c r="J92" s="16">
        <f t="shared" si="4"/>
        <v>0</v>
      </c>
      <c r="K92" s="16">
        <f t="shared" si="4"/>
        <v>0</v>
      </c>
      <c r="L92" s="16">
        <f t="shared" si="4"/>
        <v>0</v>
      </c>
      <c r="M92" s="16">
        <f t="shared" si="4"/>
        <v>0</v>
      </c>
      <c r="N92" s="16">
        <f t="shared" si="4"/>
        <v>0</v>
      </c>
      <c r="O92" s="16">
        <f t="shared" si="4"/>
        <v>0</v>
      </c>
      <c r="P92" s="16">
        <f t="shared" si="4"/>
        <v>0</v>
      </c>
      <c r="Q92" s="16">
        <f t="shared" si="4"/>
        <v>0</v>
      </c>
      <c r="R92" s="16">
        <f t="shared" si="4"/>
        <v>0</v>
      </c>
      <c r="S92" s="16">
        <f t="shared" si="4"/>
        <v>0</v>
      </c>
      <c r="T92" s="16">
        <f t="shared" si="4"/>
        <v>0</v>
      </c>
      <c r="U92" s="16">
        <f t="shared" si="4"/>
        <v>0</v>
      </c>
    </row>
    <row r="93" spans="1:21" x14ac:dyDescent="0.2">
      <c r="A93" s="14" t="s">
        <v>19</v>
      </c>
      <c r="B93" s="16">
        <f>0.85*$B$12</f>
        <v>0</v>
      </c>
      <c r="C93" s="16">
        <f t="shared" ref="C93:U93" si="5">$B$93</f>
        <v>0</v>
      </c>
      <c r="D93" s="16">
        <f t="shared" si="5"/>
        <v>0</v>
      </c>
      <c r="E93" s="16">
        <f t="shared" si="5"/>
        <v>0</v>
      </c>
      <c r="F93" s="16">
        <f t="shared" si="5"/>
        <v>0</v>
      </c>
      <c r="G93" s="16">
        <f t="shared" si="5"/>
        <v>0</v>
      </c>
      <c r="H93" s="16">
        <f t="shared" si="5"/>
        <v>0</v>
      </c>
      <c r="I93" s="16">
        <f t="shared" si="5"/>
        <v>0</v>
      </c>
      <c r="J93" s="16">
        <f t="shared" si="5"/>
        <v>0</v>
      </c>
      <c r="K93" s="16">
        <f t="shared" si="5"/>
        <v>0</v>
      </c>
      <c r="L93" s="16">
        <f t="shared" si="5"/>
        <v>0</v>
      </c>
      <c r="M93" s="16">
        <f t="shared" si="5"/>
        <v>0</v>
      </c>
      <c r="N93" s="16">
        <f t="shared" si="5"/>
        <v>0</v>
      </c>
      <c r="O93" s="16">
        <f t="shared" si="5"/>
        <v>0</v>
      </c>
      <c r="P93" s="16">
        <f t="shared" si="5"/>
        <v>0</v>
      </c>
      <c r="Q93" s="16">
        <f t="shared" si="5"/>
        <v>0</v>
      </c>
      <c r="R93" s="16">
        <f t="shared" si="5"/>
        <v>0</v>
      </c>
      <c r="S93" s="16">
        <f t="shared" si="5"/>
        <v>0</v>
      </c>
      <c r="T93" s="16">
        <f t="shared" si="5"/>
        <v>0</v>
      </c>
      <c r="U93" s="16">
        <f t="shared" si="5"/>
        <v>0</v>
      </c>
    </row>
    <row r="94" spans="1:21" x14ac:dyDescent="0.2">
      <c r="A94" s="15" t="s">
        <v>20</v>
      </c>
      <c r="B94" s="15" t="e">
        <f>1.15*$B$16</f>
        <v>#DIV/0!</v>
      </c>
      <c r="C94" s="16" t="e">
        <f>$B$94</f>
        <v>#DIV/0!</v>
      </c>
      <c r="D94" s="16" t="e">
        <f t="shared" ref="D94:J94" si="6">$B$94</f>
        <v>#DIV/0!</v>
      </c>
      <c r="E94" s="16" t="e">
        <f t="shared" si="6"/>
        <v>#DIV/0!</v>
      </c>
      <c r="F94" s="16" t="e">
        <f t="shared" si="6"/>
        <v>#DIV/0!</v>
      </c>
      <c r="G94" s="16" t="e">
        <f t="shared" si="6"/>
        <v>#DIV/0!</v>
      </c>
      <c r="H94" s="16" t="e">
        <f t="shared" si="6"/>
        <v>#DIV/0!</v>
      </c>
      <c r="I94" s="16" t="e">
        <f t="shared" si="6"/>
        <v>#DIV/0!</v>
      </c>
      <c r="J94" s="16" t="e">
        <f t="shared" si="6"/>
        <v>#DIV/0!</v>
      </c>
      <c r="K94" s="16" t="e">
        <f t="shared" ref="K94:U94" si="7">$B$94</f>
        <v>#DIV/0!</v>
      </c>
      <c r="L94" s="16" t="e">
        <f t="shared" si="7"/>
        <v>#DIV/0!</v>
      </c>
      <c r="M94" s="16" t="e">
        <f t="shared" si="7"/>
        <v>#DIV/0!</v>
      </c>
      <c r="N94" s="16" t="e">
        <f t="shared" si="7"/>
        <v>#DIV/0!</v>
      </c>
      <c r="O94" s="16" t="e">
        <f t="shared" si="7"/>
        <v>#DIV/0!</v>
      </c>
      <c r="P94" s="16" t="e">
        <f t="shared" si="7"/>
        <v>#DIV/0!</v>
      </c>
      <c r="Q94" s="16" t="e">
        <f t="shared" si="7"/>
        <v>#DIV/0!</v>
      </c>
      <c r="R94" s="16" t="e">
        <f t="shared" si="7"/>
        <v>#DIV/0!</v>
      </c>
      <c r="S94" s="16" t="e">
        <f t="shared" si="7"/>
        <v>#DIV/0!</v>
      </c>
      <c r="T94" s="16" t="e">
        <f t="shared" si="7"/>
        <v>#DIV/0!</v>
      </c>
      <c r="U94" s="16" t="e">
        <f t="shared" si="7"/>
        <v>#DIV/0!</v>
      </c>
    </row>
    <row r="95" spans="1:21" x14ac:dyDescent="0.2">
      <c r="A95" s="15" t="s">
        <v>21</v>
      </c>
      <c r="B95" s="15" t="e">
        <f>0.85*$B$16</f>
        <v>#DIV/0!</v>
      </c>
      <c r="C95" s="16" t="e">
        <f>$B$95</f>
        <v>#DIV/0!</v>
      </c>
      <c r="D95" s="16" t="e">
        <f t="shared" ref="D95:J95" si="8">$B$95</f>
        <v>#DIV/0!</v>
      </c>
      <c r="E95" s="16" t="e">
        <f t="shared" si="8"/>
        <v>#DIV/0!</v>
      </c>
      <c r="F95" s="16" t="e">
        <f t="shared" si="8"/>
        <v>#DIV/0!</v>
      </c>
      <c r="G95" s="16" t="e">
        <f t="shared" si="8"/>
        <v>#DIV/0!</v>
      </c>
      <c r="H95" s="16" t="e">
        <f t="shared" si="8"/>
        <v>#DIV/0!</v>
      </c>
      <c r="I95" s="16" t="e">
        <f t="shared" si="8"/>
        <v>#DIV/0!</v>
      </c>
      <c r="J95" s="16" t="e">
        <f t="shared" si="8"/>
        <v>#DIV/0!</v>
      </c>
      <c r="K95" s="16" t="e">
        <f t="shared" ref="K95:U95" si="9">$B$95</f>
        <v>#DIV/0!</v>
      </c>
      <c r="L95" s="16" t="e">
        <f t="shared" si="9"/>
        <v>#DIV/0!</v>
      </c>
      <c r="M95" s="16" t="e">
        <f t="shared" si="9"/>
        <v>#DIV/0!</v>
      </c>
      <c r="N95" s="16" t="e">
        <f t="shared" si="9"/>
        <v>#DIV/0!</v>
      </c>
      <c r="O95" s="16" t="e">
        <f t="shared" si="9"/>
        <v>#DIV/0!</v>
      </c>
      <c r="P95" s="16" t="e">
        <f t="shared" si="9"/>
        <v>#DIV/0!</v>
      </c>
      <c r="Q95" s="16" t="e">
        <f t="shared" si="9"/>
        <v>#DIV/0!</v>
      </c>
      <c r="R95" s="16" t="e">
        <f t="shared" si="9"/>
        <v>#DIV/0!</v>
      </c>
      <c r="S95" s="16" t="e">
        <f t="shared" si="9"/>
        <v>#DIV/0!</v>
      </c>
      <c r="T95" s="16" t="e">
        <f t="shared" si="9"/>
        <v>#DIV/0!</v>
      </c>
      <c r="U95" s="16" t="e">
        <f t="shared" si="9"/>
        <v>#DIV/0!</v>
      </c>
    </row>
    <row r="96" spans="1:21" x14ac:dyDescent="0.2">
      <c r="A96" s="15" t="s">
        <v>22</v>
      </c>
      <c r="B96" s="15">
        <f>1.15*$B$14</f>
        <v>0</v>
      </c>
      <c r="C96" s="15">
        <f t="shared" ref="C96:U96" si="10">1.15*$B$14</f>
        <v>0</v>
      </c>
      <c r="D96" s="15">
        <f t="shared" si="10"/>
        <v>0</v>
      </c>
      <c r="E96" s="15">
        <f t="shared" si="10"/>
        <v>0</v>
      </c>
      <c r="F96" s="15">
        <f t="shared" si="10"/>
        <v>0</v>
      </c>
      <c r="G96" s="15">
        <f t="shared" si="10"/>
        <v>0</v>
      </c>
      <c r="H96" s="15">
        <f t="shared" si="10"/>
        <v>0</v>
      </c>
      <c r="I96" s="15">
        <f t="shared" si="10"/>
        <v>0</v>
      </c>
      <c r="J96" s="15">
        <f t="shared" si="10"/>
        <v>0</v>
      </c>
      <c r="K96" s="15">
        <f t="shared" si="10"/>
        <v>0</v>
      </c>
      <c r="L96" s="15">
        <f t="shared" si="10"/>
        <v>0</v>
      </c>
      <c r="M96" s="15">
        <f t="shared" si="10"/>
        <v>0</v>
      </c>
      <c r="N96" s="15">
        <f t="shared" si="10"/>
        <v>0</v>
      </c>
      <c r="O96" s="15">
        <f t="shared" si="10"/>
        <v>0</v>
      </c>
      <c r="P96" s="15">
        <f t="shared" si="10"/>
        <v>0</v>
      </c>
      <c r="Q96" s="15">
        <f t="shared" si="10"/>
        <v>0</v>
      </c>
      <c r="R96" s="15">
        <f t="shared" si="10"/>
        <v>0</v>
      </c>
      <c r="S96" s="15">
        <f t="shared" si="10"/>
        <v>0</v>
      </c>
      <c r="T96" s="15">
        <f t="shared" si="10"/>
        <v>0</v>
      </c>
      <c r="U96" s="15">
        <f t="shared" si="10"/>
        <v>0</v>
      </c>
    </row>
    <row r="97" spans="1:21" x14ac:dyDescent="0.2">
      <c r="A97" s="15" t="s">
        <v>23</v>
      </c>
      <c r="B97" s="15">
        <f>0.85*$B$14</f>
        <v>0</v>
      </c>
      <c r="C97" s="15">
        <f t="shared" ref="C97:U97" si="11">0.85*$B$14</f>
        <v>0</v>
      </c>
      <c r="D97" s="15">
        <f t="shared" si="11"/>
        <v>0</v>
      </c>
      <c r="E97" s="15">
        <f t="shared" si="11"/>
        <v>0</v>
      </c>
      <c r="F97" s="15">
        <f t="shared" si="11"/>
        <v>0</v>
      </c>
      <c r="G97" s="15">
        <f t="shared" si="11"/>
        <v>0</v>
      </c>
      <c r="H97" s="15">
        <f t="shared" si="11"/>
        <v>0</v>
      </c>
      <c r="I97" s="15">
        <f t="shared" si="11"/>
        <v>0</v>
      </c>
      <c r="J97" s="15">
        <f t="shared" si="11"/>
        <v>0</v>
      </c>
      <c r="K97" s="15">
        <f t="shared" si="11"/>
        <v>0</v>
      </c>
      <c r="L97" s="15">
        <f t="shared" si="11"/>
        <v>0</v>
      </c>
      <c r="M97" s="15">
        <f t="shared" si="11"/>
        <v>0</v>
      </c>
      <c r="N97" s="15">
        <f t="shared" si="11"/>
        <v>0</v>
      </c>
      <c r="O97" s="15">
        <f t="shared" si="11"/>
        <v>0</v>
      </c>
      <c r="P97" s="15">
        <f t="shared" si="11"/>
        <v>0</v>
      </c>
      <c r="Q97" s="15">
        <f t="shared" si="11"/>
        <v>0</v>
      </c>
      <c r="R97" s="15">
        <f t="shared" si="11"/>
        <v>0</v>
      </c>
      <c r="S97" s="15">
        <f t="shared" si="11"/>
        <v>0</v>
      </c>
      <c r="T97" s="15">
        <f t="shared" si="11"/>
        <v>0</v>
      </c>
      <c r="U97" s="15">
        <f t="shared" si="11"/>
        <v>0</v>
      </c>
    </row>
  </sheetData>
  <mergeCells count="4">
    <mergeCell ref="E3:F3"/>
    <mergeCell ref="E4:F4"/>
    <mergeCell ref="E5:F5"/>
    <mergeCell ref="E2:F2"/>
  </mergeCells>
  <phoneticPr fontId="1" type="noConversion"/>
  <dataValidations disablePrompts="1" count="1">
    <dataValidation type="list" allowBlank="1" showInputMessage="1" showErrorMessage="1" promptTitle="Display type" prompt="Select the type of display you are using to review the phantom images" sqref="G8:H8">
      <formula1>$A$107:$A$109</formula1>
    </dataValidation>
  </dataValidations>
  <pageMargins left="0.5" right="0.25" top="0.25" bottom="0.5" header="0.5" footer="0.5"/>
  <pageSetup scale="4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Radiography</vt:lpstr>
      <vt:lpstr>Radiography!Print_Area</vt:lpstr>
    </vt:vector>
  </TitlesOfParts>
  <Company>CancerCare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IElbakri</dc:creator>
  <cp:lastModifiedBy>Editor</cp:lastModifiedBy>
  <cp:lastPrinted>2013-06-05T18:33:40Z</cp:lastPrinted>
  <dcterms:created xsi:type="dcterms:W3CDTF">2013-01-21T18:14:13Z</dcterms:created>
  <dcterms:modified xsi:type="dcterms:W3CDTF">2019-05-31T16:52:45Z</dcterms:modified>
</cp:coreProperties>
</file>